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 " sheetId="1" r:id="rId1"/>
  </sheets>
  <calcPr calcId="144525"/>
</workbook>
</file>

<file path=xl/sharedStrings.xml><?xml version="1.0" encoding="utf-8"?>
<sst xmlns="http://schemas.openxmlformats.org/spreadsheetml/2006/main" count="30" uniqueCount="23">
  <si>
    <t>2022年11月全省水利投入完成情况表</t>
  </si>
  <si>
    <t>序号</t>
  </si>
  <si>
    <t>设区市</t>
  </si>
  <si>
    <t>总投入（亿元）</t>
  </si>
  <si>
    <t>重大（亿元）</t>
  </si>
  <si>
    <t>面上（亿元）</t>
  </si>
  <si>
    <t>年度计划</t>
  </si>
  <si>
    <t>本月完成</t>
  </si>
  <si>
    <t>本年累计完成</t>
  </si>
  <si>
    <t>占年度计划比例</t>
  </si>
  <si>
    <t>本年度计划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</si>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</sst>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30" zoomScaleNormal="130" workbookViewId="0">
      <selection activeCell="A1" sqref="A1:N1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5" max="15" width="10.6666666666667" customWidth="1"/>
  </cols>
  <sheetData>
    <row r="1" ht="4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1"/>
    </row>
    <row r="3" ht="31" customHeight="1" spans="1:15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8" t="s">
        <v>7</v>
      </c>
      <c r="I3" s="8" t="s">
        <v>8</v>
      </c>
      <c r="J3" s="22" t="s">
        <v>9</v>
      </c>
      <c r="K3" s="8" t="s">
        <v>10</v>
      </c>
      <c r="L3" s="8" t="s">
        <v>7</v>
      </c>
      <c r="M3" s="8" t="s">
        <v>8</v>
      </c>
      <c r="N3" s="23" t="s">
        <v>9</v>
      </c>
      <c r="O3" s="24"/>
    </row>
    <row r="4" ht="27" customHeight="1" spans="1:14">
      <c r="A4" s="11" t="s">
        <v>11</v>
      </c>
      <c r="B4" s="12"/>
      <c r="C4" s="13">
        <f t="shared" ref="C4:C14" si="0">G4+K4</f>
        <v>551.46</v>
      </c>
      <c r="D4" s="13">
        <f t="shared" ref="D4:I4" si="1">SUM(D5:D15)</f>
        <v>36.21</v>
      </c>
      <c r="E4" s="13">
        <f t="shared" si="1"/>
        <v>530.05</v>
      </c>
      <c r="F4" s="14">
        <f t="shared" ref="F4:F15" si="2">E4/C4</f>
        <v>0.961175787908461</v>
      </c>
      <c r="G4" s="13">
        <f t="shared" si="1"/>
        <v>415.45</v>
      </c>
      <c r="H4" s="13">
        <f t="shared" si="1"/>
        <v>27.03</v>
      </c>
      <c r="I4" s="13">
        <f t="shared" si="1"/>
        <v>398.53</v>
      </c>
      <c r="J4" s="14">
        <f t="shared" ref="J4:J14" si="3">I4/G4</f>
        <v>0.959273077385967</v>
      </c>
      <c r="K4" s="13">
        <f t="shared" ref="K4:M4" si="4">SUM(K5:K15)</f>
        <v>136.01</v>
      </c>
      <c r="L4" s="13">
        <f t="shared" si="4"/>
        <v>9.18</v>
      </c>
      <c r="M4" s="13">
        <f t="shared" si="4"/>
        <v>131.52</v>
      </c>
      <c r="N4" s="25">
        <f t="shared" ref="N4:N15" si="5">M4/K4</f>
        <v>0.966987721491067</v>
      </c>
    </row>
    <row r="5" ht="27" customHeight="1" spans="1:14">
      <c r="A5" s="11">
        <v>1</v>
      </c>
      <c r="B5" s="12" t="s">
        <v>12</v>
      </c>
      <c r="C5" s="15">
        <f t="shared" si="0"/>
        <v>80.18</v>
      </c>
      <c r="D5" s="13">
        <f t="shared" ref="D5:D15" si="6">H5+L5</f>
        <v>5.19</v>
      </c>
      <c r="E5" s="13">
        <f t="shared" ref="E5:E15" si="7">I5+M5</f>
        <v>78.25</v>
      </c>
      <c r="F5" s="14">
        <f t="shared" si="2"/>
        <v>0.975929159391369</v>
      </c>
      <c r="G5" s="13">
        <v>63.66</v>
      </c>
      <c r="H5" s="13">
        <v>4.26</v>
      </c>
      <c r="I5" s="13">
        <v>62.49</v>
      </c>
      <c r="J5" s="14">
        <f t="shared" si="3"/>
        <v>0.981621112158341</v>
      </c>
      <c r="K5" s="13">
        <v>16.52</v>
      </c>
      <c r="L5" s="13">
        <v>0.93</v>
      </c>
      <c r="M5" s="13">
        <v>15.76</v>
      </c>
      <c r="N5" s="25">
        <f t="shared" si="5"/>
        <v>0.953995157384988</v>
      </c>
    </row>
    <row r="6" ht="27" customHeight="1" spans="1:14">
      <c r="A6" s="11">
        <v>2</v>
      </c>
      <c r="B6" s="12" t="s">
        <v>13</v>
      </c>
      <c r="C6" s="15">
        <f t="shared" si="0"/>
        <v>23.18</v>
      </c>
      <c r="D6" s="13">
        <f t="shared" si="6"/>
        <v>1.18</v>
      </c>
      <c r="E6" s="13">
        <f t="shared" si="7"/>
        <v>22.27</v>
      </c>
      <c r="F6" s="14">
        <f t="shared" si="2"/>
        <v>0.960742018981881</v>
      </c>
      <c r="G6" s="13">
        <v>18.68</v>
      </c>
      <c r="H6" s="13">
        <v>1.14</v>
      </c>
      <c r="I6" s="13">
        <v>17.76</v>
      </c>
      <c r="J6" s="14">
        <f t="shared" si="3"/>
        <v>0.950749464668094</v>
      </c>
      <c r="K6" s="13">
        <v>4.5</v>
      </c>
      <c r="L6" s="13">
        <v>0.04</v>
      </c>
      <c r="M6" s="13">
        <v>4.51</v>
      </c>
      <c r="N6" s="25">
        <f t="shared" si="5"/>
        <v>1.00222222222222</v>
      </c>
    </row>
    <row r="7" ht="27" customHeight="1" spans="1:14">
      <c r="A7" s="11">
        <v>3</v>
      </c>
      <c r="B7" s="12" t="s">
        <v>14</v>
      </c>
      <c r="C7" s="15">
        <f t="shared" si="0"/>
        <v>46.03</v>
      </c>
      <c r="D7" s="13">
        <f t="shared" si="6"/>
        <v>4.01</v>
      </c>
      <c r="E7" s="13">
        <f t="shared" si="7"/>
        <v>44.18</v>
      </c>
      <c r="F7" s="14">
        <f t="shared" si="2"/>
        <v>0.959808820334564</v>
      </c>
      <c r="G7" s="13">
        <v>31.6</v>
      </c>
      <c r="H7" s="13">
        <v>2.41</v>
      </c>
      <c r="I7" s="13">
        <v>29.93</v>
      </c>
      <c r="J7" s="14">
        <f t="shared" si="3"/>
        <v>0.947151898734177</v>
      </c>
      <c r="K7" s="13">
        <v>14.43</v>
      </c>
      <c r="L7" s="13">
        <v>1.6</v>
      </c>
      <c r="M7" s="13">
        <f>14.39-0.14</f>
        <v>14.25</v>
      </c>
      <c r="N7" s="25">
        <f t="shared" si="5"/>
        <v>0.987525987525988</v>
      </c>
    </row>
    <row r="8" ht="27" customHeight="1" spans="1:14">
      <c r="A8" s="11">
        <v>4</v>
      </c>
      <c r="B8" s="12" t="s">
        <v>15</v>
      </c>
      <c r="C8" s="15">
        <f t="shared" si="0"/>
        <v>58.16</v>
      </c>
      <c r="D8" s="13">
        <f t="shared" si="6"/>
        <v>3.22</v>
      </c>
      <c r="E8" s="13">
        <f t="shared" si="7"/>
        <v>55.87</v>
      </c>
      <c r="F8" s="14">
        <f t="shared" si="2"/>
        <v>0.960625859697386</v>
      </c>
      <c r="G8" s="13">
        <v>43.13</v>
      </c>
      <c r="H8" s="13">
        <v>2.43</v>
      </c>
      <c r="I8" s="13">
        <v>41.16</v>
      </c>
      <c r="J8" s="14">
        <f t="shared" si="3"/>
        <v>0.954324136332019</v>
      </c>
      <c r="K8" s="13">
        <v>15.03</v>
      </c>
      <c r="L8" s="13">
        <v>0.79</v>
      </c>
      <c r="M8" s="13">
        <f>14.88-0.17</f>
        <v>14.71</v>
      </c>
      <c r="N8" s="25">
        <f t="shared" si="5"/>
        <v>0.978709248170326</v>
      </c>
    </row>
    <row r="9" ht="27" customHeight="1" spans="1:14">
      <c r="A9" s="11">
        <v>5</v>
      </c>
      <c r="B9" s="12" t="s">
        <v>16</v>
      </c>
      <c r="C9" s="15">
        <f t="shared" si="0"/>
        <v>91.65</v>
      </c>
      <c r="D9" s="13">
        <f t="shared" si="6"/>
        <v>6.77</v>
      </c>
      <c r="E9" s="13">
        <f t="shared" si="7"/>
        <v>86.1</v>
      </c>
      <c r="F9" s="14">
        <f t="shared" si="2"/>
        <v>0.939443535188216</v>
      </c>
      <c r="G9" s="13">
        <v>80.09</v>
      </c>
      <c r="H9" s="13">
        <v>6.02</v>
      </c>
      <c r="I9" s="13">
        <f>77.01-2.1</f>
        <v>74.91</v>
      </c>
      <c r="J9" s="14">
        <f t="shared" si="3"/>
        <v>0.935322761892871</v>
      </c>
      <c r="K9" s="13">
        <v>11.56</v>
      </c>
      <c r="L9" s="13">
        <v>0.75</v>
      </c>
      <c r="M9" s="13">
        <f>11.44-0.25</f>
        <v>11.19</v>
      </c>
      <c r="N9" s="25">
        <f t="shared" si="5"/>
        <v>0.967993079584775</v>
      </c>
    </row>
    <row r="10" ht="27" customHeight="1" spans="1:14">
      <c r="A10" s="11">
        <v>6</v>
      </c>
      <c r="B10" s="12" t="s">
        <v>17</v>
      </c>
      <c r="C10" s="15">
        <f t="shared" si="0"/>
        <v>56.23</v>
      </c>
      <c r="D10" s="13">
        <f t="shared" si="6"/>
        <v>3.16</v>
      </c>
      <c r="E10" s="13">
        <f t="shared" si="7"/>
        <v>54.32</v>
      </c>
      <c r="F10" s="14">
        <f t="shared" si="2"/>
        <v>0.966032367063845</v>
      </c>
      <c r="G10" s="13">
        <v>34.73</v>
      </c>
      <c r="H10" s="13">
        <v>1.88</v>
      </c>
      <c r="I10" s="13">
        <v>33.07</v>
      </c>
      <c r="J10" s="14">
        <f t="shared" si="3"/>
        <v>0.952202706593723</v>
      </c>
      <c r="K10" s="13">
        <v>21.5</v>
      </c>
      <c r="L10" s="13">
        <v>1.28</v>
      </c>
      <c r="M10" s="13">
        <v>21.25</v>
      </c>
      <c r="N10" s="25">
        <f t="shared" si="5"/>
        <v>0.988372093023256</v>
      </c>
    </row>
    <row r="11" ht="27" customHeight="1" spans="1:14">
      <c r="A11" s="11">
        <v>7</v>
      </c>
      <c r="B11" s="12" t="s">
        <v>18</v>
      </c>
      <c r="C11" s="15">
        <f t="shared" si="0"/>
        <v>66.57</v>
      </c>
      <c r="D11" s="13">
        <f t="shared" si="6"/>
        <v>4.5</v>
      </c>
      <c r="E11" s="13">
        <f t="shared" si="7"/>
        <v>65.28</v>
      </c>
      <c r="F11" s="14">
        <f t="shared" si="2"/>
        <v>0.980621901757549</v>
      </c>
      <c r="G11" s="13">
        <v>53.15</v>
      </c>
      <c r="H11" s="13">
        <v>4.13</v>
      </c>
      <c r="I11" s="13">
        <v>52.07</v>
      </c>
      <c r="J11" s="14">
        <f t="shared" si="3"/>
        <v>0.979680150517404</v>
      </c>
      <c r="K11" s="13">
        <v>13.42</v>
      </c>
      <c r="L11" s="13">
        <v>0.37</v>
      </c>
      <c r="M11" s="13">
        <v>13.21</v>
      </c>
      <c r="N11" s="25">
        <f t="shared" si="5"/>
        <v>0.984351713859911</v>
      </c>
    </row>
    <row r="12" ht="27" customHeight="1" spans="1:14">
      <c r="A12" s="11">
        <v>8</v>
      </c>
      <c r="B12" s="12" t="s">
        <v>19</v>
      </c>
      <c r="C12" s="15">
        <f t="shared" si="0"/>
        <v>55.76</v>
      </c>
      <c r="D12" s="13">
        <f t="shared" si="6"/>
        <v>2.9</v>
      </c>
      <c r="E12" s="13">
        <f t="shared" si="7"/>
        <v>52.83</v>
      </c>
      <c r="F12" s="14">
        <f t="shared" si="2"/>
        <v>0.94745337159254</v>
      </c>
      <c r="G12" s="13">
        <v>38.26</v>
      </c>
      <c r="H12" s="13">
        <v>1.95</v>
      </c>
      <c r="I12" s="13">
        <v>36.75</v>
      </c>
      <c r="J12" s="14">
        <f t="shared" si="3"/>
        <v>0.960533193936226</v>
      </c>
      <c r="K12" s="13">
        <v>17.5</v>
      </c>
      <c r="L12" s="13">
        <v>0.95</v>
      </c>
      <c r="M12" s="13">
        <f>17.18-1.1</f>
        <v>16.08</v>
      </c>
      <c r="N12" s="25">
        <f t="shared" si="5"/>
        <v>0.918857142857143</v>
      </c>
    </row>
    <row r="13" ht="27" customHeight="1" spans="1:14">
      <c r="A13" s="11">
        <v>9</v>
      </c>
      <c r="B13" s="12" t="s">
        <v>20</v>
      </c>
      <c r="C13" s="15">
        <f t="shared" si="0"/>
        <v>60.06</v>
      </c>
      <c r="D13" s="13">
        <f t="shared" si="6"/>
        <v>4.28</v>
      </c>
      <c r="E13" s="13">
        <f t="shared" si="7"/>
        <v>57.74</v>
      </c>
      <c r="F13" s="14">
        <f t="shared" si="2"/>
        <v>0.961371961371961</v>
      </c>
      <c r="G13" s="13">
        <v>45.72</v>
      </c>
      <c r="H13" s="13">
        <v>2.56</v>
      </c>
      <c r="I13" s="13">
        <v>44.23</v>
      </c>
      <c r="J13" s="14">
        <f t="shared" si="3"/>
        <v>0.967410323709536</v>
      </c>
      <c r="K13" s="13">
        <v>14.34</v>
      </c>
      <c r="L13" s="13">
        <v>1.72</v>
      </c>
      <c r="M13" s="13">
        <f>14.05-0.54</f>
        <v>13.51</v>
      </c>
      <c r="N13" s="25">
        <f t="shared" si="5"/>
        <v>0.942119944211995</v>
      </c>
    </row>
    <row r="14" ht="27" customHeight="1" spans="1:14">
      <c r="A14" s="11">
        <v>10</v>
      </c>
      <c r="B14" s="12" t="s">
        <v>21</v>
      </c>
      <c r="C14" s="15">
        <f t="shared" si="0"/>
        <v>6.69</v>
      </c>
      <c r="D14" s="13">
        <f t="shared" si="6"/>
        <v>0.27</v>
      </c>
      <c r="E14" s="13">
        <f t="shared" si="7"/>
        <v>6.41</v>
      </c>
      <c r="F14" s="14">
        <f t="shared" si="2"/>
        <v>0.958146487294469</v>
      </c>
      <c r="G14" s="13">
        <v>6.43</v>
      </c>
      <c r="H14" s="13">
        <v>0.25</v>
      </c>
      <c r="I14" s="13">
        <v>6.16</v>
      </c>
      <c r="J14" s="14">
        <f t="shared" si="3"/>
        <v>0.95800933125972</v>
      </c>
      <c r="K14" s="13">
        <v>0.26</v>
      </c>
      <c r="L14" s="13">
        <v>0.02</v>
      </c>
      <c r="M14" s="13">
        <v>0.25</v>
      </c>
      <c r="N14" s="25">
        <f t="shared" si="5"/>
        <v>0.961538461538461</v>
      </c>
    </row>
    <row r="15" ht="27" customHeight="1" spans="1:14">
      <c r="A15" s="16">
        <v>11</v>
      </c>
      <c r="B15" s="17" t="s">
        <v>22</v>
      </c>
      <c r="C15" s="18">
        <v>6.95</v>
      </c>
      <c r="D15" s="19">
        <f t="shared" si="6"/>
        <v>0.73</v>
      </c>
      <c r="E15" s="19">
        <f t="shared" si="7"/>
        <v>6.8</v>
      </c>
      <c r="F15" s="20">
        <f t="shared" si="2"/>
        <v>0.97841726618705</v>
      </c>
      <c r="G15" s="19"/>
      <c r="H15" s="19"/>
      <c r="I15" s="19"/>
      <c r="J15" s="20"/>
      <c r="K15" s="19">
        <v>6.95</v>
      </c>
      <c r="L15" s="19">
        <v>0.73</v>
      </c>
      <c r="M15" s="19">
        <v>6.8</v>
      </c>
      <c r="N15" s="26">
        <f t="shared" si="5"/>
        <v>0.97841726618705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747916666666667" bottom="0.708333333333333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2022-12-22T09:05:09Z</dcterms:created>
  <dcterms:modified xsi:type="dcterms:W3CDTF">2022-12-22T09:05:39Z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0A8928E00C2A4A8A8ED88C8953730514</vt:lpwstr>
  </property>
  <property fmtid="{D5CDD505-2E9C-101B-9397-08002B2CF9AE}" pid="3" name="KSOProductBuildVer">
    <vt:lpwstr>2052-11.8.2.11716</vt:lpwstr>
  </property>
</Properties>
</file>